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data-collection" sheetId="2" r:id="rId2"/>
    <sheet name="Sheet3" sheetId="3" r:id="rId3"/>
  </sheets>
  <definedNames>
    <definedName name="corre">#NAME?</definedName>
    <definedName name="tdist">#NAME?</definedName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"data-collection"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<sst xmlns="http://schemas.openxmlformats.org/spreadsheetml/2006/main" uniqueCount="13" count="13">
  <si>
    <t>wingspan</t>
  </si>
  <si>
    <t>height</t>
  </si>
  <si>
    <t>ws/ht</t>
  </si>
  <si>
    <t>female</t>
  </si>
  <si>
    <t>male</t>
  </si>
  <si>
    <t>fall14</t>
  </si>
  <si>
    <t>f</t>
  </si>
  <si>
    <t>wingspan</t>
  </si>
  <si>
    <t>insert graph of ws/ht vs height</t>
  </si>
  <si>
    <t>spr14</t>
  </si>
  <si>
    <t>m</t>
  </si>
  <si>
    <t>M</t>
  </si>
  <si>
    <t>F</t>
  </si>
</sst>
</file>

<file path=xl/styles.xml><?xml version="1.0" encoding="utf-8"?>
<styleSheet xmlns="http://schemas.openxmlformats.org/spreadsheetml/2006/main">
  <numFmts count="1">
    <numFmt formatCode="0.0000" numFmtId="100"/>
  </numFmts>
  <fonts count="4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  <font>
      <b val="0"/>
      <i val="0"/>
      <color rgb="FF000000"/>
      <name val="Sans"/>
      <sz val="20"/>
      <strike val="0"/>
    </font>
    <font>
      <b val="0"/>
      <i val="0"/>
      <color rgb="FF000000"/>
      <name val="Sans"/>
      <sz val="16"/>
      <strike val="0"/>
    </font>
  </fonts>
  <fills count="2">
    <fill>
      <patternFill patternType="none"/>
    </fill>
    <fill>
      <patternFill patternType="gray125"/>
    </fill>
  </fills>
  <borders count="6">
    <border>
      <right style="none">
        <color rgb="FFC7C7C7"/>
      </right>
      <top style="none">
        <color rgb="FFC7C7C7"/>
      </top>
    </border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  <border diagonalUp="0" diagonalDown="0">
      <left style="thin">
        <color rgb="FF000000"/>
      </left>
      <right style="none">
        <color rgb="FFC7C7C7"/>
      </right>
      <top style="thin">
        <color rgb="FF000000"/>
      </top>
      <bottom style="none">
        <color rgb="FFC7C7C7"/>
      </bottom>
    </border>
    <border diagonalUp="0" diagonalDown="0">
      <left style="thin">
        <color rgb="FF000000"/>
      </left>
      <right style="thin">
        <color rgb="FF000000"/>
      </right>
      <top style="thin">
        <color rgb="FF000000"/>
      </top>
      <bottom style="none">
        <color rgb="FFC7C7C7"/>
      </bottom>
    </border>
    <border diagonalUp="0" diagonalDown="0">
      <left style="thin">
        <color rgb="FF000000"/>
      </left>
      <right style="none">
        <color rgb="FFC7C7C7"/>
      </right>
      <top style="thin">
        <color rgb="FF000000"/>
      </top>
      <bottom style="thin">
        <color rgb="FF000000"/>
      </bottom>
    </border>
    <border diagonalUp="0" diagonalDown="0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ontId="0" fillId="0" borderId="0"/>
  </cellStyleXfs>
  <cellXfs count="16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center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100" xfId="0">
      <alignment horizontal="general" vertical="bottom" wrapText="0" shrinkToFit="0" textRotation="0" indent="0"/>
    </xf>
    <xf applyAlignment="1" applyBorder="1" applyFont="1" applyFill="1" applyNumberFormat="1" fontId="1" fillId="0" borderId="1" numFmtId="2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2" fillId="0" borderId="1" numFmtId="0" xfId="0">
      <alignment horizontal="center" vertical="bottom" wrapText="0" shrinkToFit="0" textRotation="0" indent="0"/>
    </xf>
    <xf applyAlignment="1" applyBorder="1" applyFont="1" applyFill="1" applyNumberFormat="1" fontId="3" fillId="0" borderId="1" numFmtId="0" xfId="0">
      <alignment horizontal="center" vertical="bottom" wrapText="0" shrinkToFit="0" textRotation="0" indent="0"/>
    </xf>
    <xf applyAlignment="1" applyBorder="1" applyFont="1" applyFill="1" applyNumberFormat="1" fontId="3" fillId="0" borderId="1" numFmtId="0" xfId="0">
      <alignment horizontal="general" vertical="bottom" wrapText="0" shrinkToFit="0" textRotation="0" indent="0"/>
    </xf>
    <xf applyAlignment="1" applyBorder="1" applyFont="1" applyFill="1" applyNumberFormat="1" fontId="2" fillId="0" borderId="2" numFmtId="0" xfId="0">
      <alignment horizontal="center" vertical="bottom" wrapText="0" shrinkToFit="0" textRotation="0" indent="0"/>
    </xf>
    <xf applyAlignment="1" applyBorder="1" applyFont="1" applyFill="1" applyNumberFormat="1" fontId="1" fillId="0" borderId="2" numFmtId="0" xfId="0">
      <alignment horizontal="general" vertical="bottom" wrapText="0" shrinkToFit="0" textRotation="0" indent="0"/>
    </xf>
    <xf applyAlignment="1" applyBorder="1" applyFont="1" applyFill="1" applyNumberFormat="1" fontId="1" fillId="0" borderId="3" numFmtId="0" xfId="0">
      <alignment horizontal="general" vertical="bottom" wrapText="0" shrinkToFit="0" textRotation="0" indent="0"/>
    </xf>
    <xf applyAlignment="1" applyBorder="1" applyFont="1" applyFill="1" applyNumberFormat="1" fontId="2" fillId="0" borderId="4" numFmtId="0" xfId="0">
      <alignment horizontal="center" vertical="bottom" wrapText="0" shrinkToFit="0" textRotation="0" indent="0"/>
    </xf>
    <xf applyAlignment="1" applyBorder="1" applyFont="1" applyFill="1" applyNumberFormat="1" fontId="1" fillId="0" borderId="4" numFmtId="0" xfId="0">
      <alignment horizontal="general" vertical="bottom" wrapText="0" shrinkToFit="0" textRotation="0" indent="0"/>
    </xf>
    <xf applyAlignment="1" applyBorder="1" applyFont="1" applyFill="1" applyNumberFormat="1" fontId="1" fillId="0" borderId="5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L1048576"/>
  <sheetViews>
    <sheetView workbookViewId="0" tabSelected="1">
      <selection activeCell="K14" sqref="K14"/>
    </sheetView>
  </sheetViews>
  <sheetFormatPr defaultRowHeight="12.75"/>
  <cols>
    <col min="1" max="1" style="1" width="9.142308"/>
    <col min="2" max="2" style="1" width="9.142308"/>
    <col min="3" max="6" style="2" width="9.142308"/>
    <col min="7" max="7" style="2" width="11.14219" customWidth="1"/>
    <col min="8" max="8" style="2" width="11.99928" customWidth="1"/>
    <col min="9" max="9" style="2" width="11.57073" customWidth="1"/>
    <col min="10" max="10" style="2" width="10.99934" customWidth="1"/>
    <col min="11" max="11" style="2" width="9.142308"/>
    <col min="12" max="12" style="2" width="14.7134" customWidth="1"/>
    <col min="13" max="16384" style="2"/>
  </cols>
  <sheetData>
    <row r="1" spans="1:12">
      <c r="C1" t="s">
        <v>0</v>
      </c>
      <c r="D1" t="s">
        <v>1</v>
      </c>
      <c r="E1" s="3" t="s">
        <v>2</v>
      </c>
      <c r="F1" s="3"/>
      <c r="H1" t="str">
        <v>all</v>
      </c>
      <c r="I1" t="s">
        <v>3</v>
      </c>
      <c r="J1" t="s">
        <v>4</v>
      </c>
    </row>
    <row r="2" spans="1:12">
      <c r="A2" t="s">
        <v>5</v>
      </c>
      <c r="B2" t="s">
        <v>6</v>
      </c>
      <c r="C2" s="4">
        <v>59</v>
      </c>
      <c r="D2" s="4">
        <v>59</v>
      </c>
      <c r="E2" s="3">
        <f>C2/D2</f>
        <v>1</v>
      </c>
      <c r="F2" s="3"/>
      <c r="G2" t="str">
        <v>n</v>
      </c>
      <c r="H2">
        <v>113</v>
      </c>
      <c r="I2">
        <v>58</v>
      </c>
      <c r="J2">
        <v>55</v>
      </c>
    </row>
    <row r="3" spans="1:12">
      <c r="A3" t="s">
        <v>5</v>
      </c>
      <c r="B3" t="s">
        <v>6</v>
      </c>
      <c r="C3" s="4">
        <v>62.5</v>
      </c>
      <c r="D3" s="4">
        <v>62.5</v>
      </c>
      <c r="E3" s="3">
        <f>C3/D3</f>
        <v>1</v>
      </c>
      <c r="F3" s="3"/>
      <c r="G3" t="s">
        <v>7</v>
      </c>
      <c r="H3" s="4">
        <f>AVERAGE(C2:C114)</f>
        <v>68.9026548672566</v>
      </c>
      <c r="I3" s="4">
        <f>AVERAGE(C2:C59)</f>
        <v>65.6681034482759</v>
      </c>
      <c r="J3" s="4">
        <f>AVERAGE(C60:C114)</f>
        <v>72.3136363636364</v>
      </c>
    </row>
    <row r="4" spans="1:12">
      <c r="A4" t="s">
        <v>5</v>
      </c>
      <c r="B4" t="s">
        <v>6</v>
      </c>
      <c r="C4" s="4">
        <v>62.5</v>
      </c>
      <c r="D4" s="4">
        <v>64</v>
      </c>
      <c r="E4" s="3">
        <f>C4/D4</f>
        <v>0.9765625</v>
      </c>
      <c r="F4" s="3"/>
      <c r="H4" s="4">
        <f>_xlfn.STDEV.S(C2:C114)</f>
        <v>4.59442519677363</v>
      </c>
      <c r="I4" s="4">
        <f>_xlfn.STDEV.S(C2:C59)</f>
        <v>2.97407951668526</v>
      </c>
      <c r="J4" s="4">
        <f>_xlfn.STDEV.S(C60:C114)</f>
        <v>3.37001283854921</v>
      </c>
    </row>
    <row r="5" spans="1:12">
      <c r="A5" t="s">
        <v>5</v>
      </c>
      <c r="B5" t="s">
        <v>6</v>
      </c>
      <c r="C5" s="4">
        <v>63</v>
      </c>
      <c r="D5" s="4">
        <v>65</v>
      </c>
      <c r="E5" s="3">
        <f>C5/D5</f>
        <v>0.969230769230769</v>
      </c>
      <c r="F5" s="3"/>
      <c r="G5" t="s">
        <v>1</v>
      </c>
      <c r="H5" s="4">
        <f>AVERAGE(D2:D114)</f>
        <v>68.783185840708</v>
      </c>
      <c r="I5" s="4">
        <f>AVERAGE(D2:D59)</f>
        <v>66.2025862068966</v>
      </c>
      <c r="J5" s="4">
        <f>AVERAGE(D60:D114)</f>
        <v>71.5045454545455</v>
      </c>
    </row>
    <row r="6" spans="1:12">
      <c r="A6" t="s">
        <v>5</v>
      </c>
      <c r="B6" t="s">
        <v>6</v>
      </c>
      <c r="C6" s="4">
        <v>63.5</v>
      </c>
      <c r="D6" s="4">
        <v>62.5</v>
      </c>
      <c r="E6" s="3">
        <f>C6/D6</f>
        <v>1.016</v>
      </c>
      <c r="F6" s="3"/>
      <c r="H6" s="4">
        <f>_xlfn.STDEV.S(D2:D114)</f>
        <v>3.72049470248599</v>
      </c>
      <c r="I6" s="4">
        <f>_xlfn.STDEV.S(D2:D59)</f>
        <v>2.70211779214257</v>
      </c>
      <c r="J6" s="3">
        <f>_xlfn.STDEV.S(D60:D114)</f>
        <v>2.5113127880039</v>
      </c>
    </row>
    <row r="7" spans="1:12">
      <c r="A7" t="s">
        <v>5</v>
      </c>
      <c r="B7" t="s">
        <v>6</v>
      </c>
      <c r="C7" s="4">
        <v>63.5</v>
      </c>
      <c r="D7" s="4">
        <v>62.5</v>
      </c>
      <c r="E7" s="3">
        <f>C7/D7</f>
        <v>1.016</v>
      </c>
      <c r="F7" s="3"/>
      <c r="G7" t="s">
        <v>2</v>
      </c>
      <c r="H7" s="3">
        <f>AVERAGE(E2:E114)</f>
        <v>1.00135197461539</v>
      </c>
      <c r="I7" s="3">
        <f>AVERAGE(E2:E59)</f>
        <v>0.992043224926099</v>
      </c>
      <c r="J7" s="3">
        <f>AVERAGE(E60:E114)</f>
        <v>1.01116847428774</v>
      </c>
    </row>
    <row r="8" spans="1:12">
      <c r="A8" t="s">
        <v>5</v>
      </c>
      <c r="B8" t="s">
        <v>6</v>
      </c>
      <c r="C8" s="4">
        <v>64</v>
      </c>
      <c r="D8" s="4">
        <v>64</v>
      </c>
      <c r="E8" s="3">
        <f>C8/D8</f>
        <v>1</v>
      </c>
      <c r="F8" s="3"/>
      <c r="H8" s="3">
        <f>_xlfn.STDEV.S(E2:E114)</f>
        <v>0.0268634064809983</v>
      </c>
      <c r="I8" s="3">
        <f>_xlfn.STDEV.S(E2:E59)</f>
        <v>0.0247091387883021</v>
      </c>
      <c r="J8" s="3">
        <f>_xlfn.STDEV.S(E60:E114)</f>
        <v>0.0257110867727137</v>
      </c>
    </row>
    <row r="9" spans="1:12">
      <c r="A9" t="s">
        <v>5</v>
      </c>
      <c r="B9" t="s">
        <v>6</v>
      </c>
      <c r="C9" s="4">
        <v>64</v>
      </c>
      <c r="D9" s="4">
        <v>66</v>
      </c>
      <c r="E9" s="3">
        <f>C9/D9</f>
        <v>0.96969696969697</v>
      </c>
      <c r="F9" s="3"/>
    </row>
    <row r="10" spans="1:12">
      <c r="A10" t="s">
        <v>5</v>
      </c>
      <c r="B10" t="s">
        <v>6</v>
      </c>
      <c r="C10" s="4">
        <v>64</v>
      </c>
      <c r="D10" s="4">
        <v>66</v>
      </c>
      <c r="E10" s="3">
        <f>C10/D10</f>
        <v>0.96969696969697</v>
      </c>
      <c r="F10" s="3"/>
      <c r="G10" t="str">
        <v>correl(c,d)</v>
      </c>
      <c r="H10">
        <f>CORREL(D:D,E:E)</f>
        <v>0.267269539979007</v>
      </c>
      <c r="I10">
        <f>CORREL(D2:D59,E2:E59)</f>
        <v>-0.117710447403247</v>
      </c>
      <c r="J10">
        <f>CORREL(D60:D114,E60:E114)</f>
        <v>0.165538241410558</v>
      </c>
    </row>
    <row r="11" spans="1:12">
      <c r="A11" t="s">
        <v>5</v>
      </c>
      <c r="B11" t="s">
        <v>6</v>
      </c>
      <c r="C11" s="4">
        <v>64</v>
      </c>
      <c r="D11" s="4">
        <v>66.5</v>
      </c>
      <c r="E11" s="3">
        <f>C11/D11</f>
        <v>0.962406015037594</v>
      </c>
      <c r="F11" s="3"/>
      <c r="G11" t="str">
        <v>p-val</v>
      </c>
      <c r="H11">
        <f>TDIST(H10*SQRT(111)/SQRT(1-H10^2),111,2)</f>
        <v>0.0042127231059011</v>
      </c>
      <c r="I11">
        <f>TDIST(ABS(I10)*SQRT(56)/SQRT(1-I10^2),56,2)</f>
        <v>0.378855971359636</v>
      </c>
      <c r="J11">
        <f>TDIST(J10*SQRT(53)/SQRT(1-J10^2),53,2)</f>
        <v>0.227116315693016</v>
      </c>
    </row>
    <row r="12" spans="1:12">
      <c r="A12" t="s">
        <v>5</v>
      </c>
      <c r="B12" t="s">
        <v>6</v>
      </c>
      <c r="C12" s="4">
        <v>64</v>
      </c>
      <c r="D12" s="4">
        <v>66.5</v>
      </c>
      <c r="E12" s="3">
        <f>C12/D12</f>
        <v>0.962406015037594</v>
      </c>
      <c r="F12" s="3"/>
    </row>
    <row r="13" spans="1:12">
      <c r="A13" t="s">
        <v>5</v>
      </c>
      <c r="B13" t="s">
        <v>6</v>
      </c>
      <c r="C13" s="4">
        <v>64.5</v>
      </c>
      <c r="D13" s="4">
        <v>64</v>
      </c>
      <c r="E13" s="3">
        <f>C13/D13</f>
        <v>1.0078125</v>
      </c>
      <c r="F13" s="3"/>
      <c r="G13" t="s">
        <v>8</v>
      </c>
    </row>
    <row r="14" spans="1:12">
      <c r="A14" t="s">
        <v>5</v>
      </c>
      <c r="B14" t="s">
        <v>6</v>
      </c>
      <c r="C14" s="4">
        <v>64.5</v>
      </c>
      <c r="D14" s="4">
        <v>67</v>
      </c>
      <c r="E14" s="3">
        <f>C14/D14</f>
        <v>0.962686567164179</v>
      </c>
      <c r="F14" s="3"/>
    </row>
    <row r="15" spans="1:12">
      <c r="A15" t="s">
        <v>5</v>
      </c>
      <c r="B15" t="s">
        <v>6</v>
      </c>
      <c r="C15" s="4">
        <v>65</v>
      </c>
      <c r="D15" s="4">
        <v>65</v>
      </c>
      <c r="E15" s="3">
        <f>C15/D15</f>
        <v>1</v>
      </c>
      <c r="F15" s="3"/>
    </row>
    <row r="16" spans="1:12">
      <c r="A16" t="s">
        <v>5</v>
      </c>
      <c r="B16" t="s">
        <v>6</v>
      </c>
      <c r="C16" s="4">
        <v>65.5</v>
      </c>
      <c r="D16" s="4">
        <v>65</v>
      </c>
      <c r="E16" s="3">
        <f>C16/D16</f>
        <v>1.00769230769231</v>
      </c>
      <c r="F16" s="3"/>
      <c r="H16"/>
    </row>
    <row r="17" spans="1:12">
      <c r="A17" t="s">
        <v>5</v>
      </c>
      <c r="B17" t="s">
        <v>6</v>
      </c>
      <c r="C17" s="4">
        <v>65.5</v>
      </c>
      <c r="D17" s="4">
        <v>67</v>
      </c>
      <c r="E17" s="3">
        <f>C17/D17</f>
        <v>0.977611940298508</v>
      </c>
      <c r="F17" s="3"/>
    </row>
    <row r="18" spans="1:12">
      <c r="A18" t="s">
        <v>5</v>
      </c>
      <c r="B18" t="s">
        <v>6</v>
      </c>
      <c r="C18" s="4">
        <v>65.5</v>
      </c>
      <c r="D18" s="4">
        <v>67.5</v>
      </c>
      <c r="E18" s="3">
        <f>C18/D18</f>
        <v>0.97037037037037</v>
      </c>
      <c r="F18" s="3"/>
    </row>
    <row r="19" spans="1:12">
      <c r="A19" t="s">
        <v>5</v>
      </c>
      <c r="B19" t="s">
        <v>6</v>
      </c>
      <c r="C19" s="4">
        <v>65.5</v>
      </c>
      <c r="D19" s="4">
        <v>68.5</v>
      </c>
      <c r="E19" s="3">
        <f>C19/D19</f>
        <v>0.956204379562044</v>
      </c>
      <c r="F19" s="3"/>
    </row>
    <row r="20" spans="1:12">
      <c r="A20" t="s">
        <v>5</v>
      </c>
      <c r="B20" t="s">
        <v>6</v>
      </c>
      <c r="C20" s="4">
        <v>66</v>
      </c>
      <c r="D20" s="4">
        <v>66.5</v>
      </c>
      <c r="E20" s="3">
        <f>C20/D20</f>
        <v>0.992481203007519</v>
      </c>
      <c r="F20" s="3"/>
    </row>
    <row r="21" spans="1:12">
      <c r="A21" t="s">
        <v>5</v>
      </c>
      <c r="B21" t="s">
        <v>6</v>
      </c>
      <c r="C21" s="4">
        <v>66</v>
      </c>
      <c r="D21" s="4">
        <v>66.5</v>
      </c>
      <c r="E21" s="3">
        <f>C21/D21</f>
        <v>0.992481203007519</v>
      </c>
      <c r="F21" s="3"/>
    </row>
    <row r="22" spans="1:12">
      <c r="A22" t="s">
        <v>5</v>
      </c>
      <c r="B22" t="s">
        <v>6</v>
      </c>
      <c r="C22" s="4">
        <v>66.5</v>
      </c>
      <c r="D22" s="4">
        <v>68</v>
      </c>
      <c r="E22" s="3">
        <f>C22/D22</f>
        <v>0.977941176470588</v>
      </c>
      <c r="F22" s="3"/>
    </row>
    <row r="23" spans="1:12">
      <c r="A23" t="s">
        <v>5</v>
      </c>
      <c r="B23" t="s">
        <v>6</v>
      </c>
      <c r="C23" s="4">
        <v>67.5</v>
      </c>
      <c r="D23" s="4">
        <v>67</v>
      </c>
      <c r="E23" s="3">
        <f>C23/D23</f>
        <v>1.00746268656716</v>
      </c>
      <c r="F23" s="3"/>
    </row>
    <row r="24" spans="1:12">
      <c r="A24" t="s">
        <v>5</v>
      </c>
      <c r="B24" t="s">
        <v>6</v>
      </c>
      <c r="C24" s="4">
        <v>68.5</v>
      </c>
      <c r="D24" s="4">
        <v>67</v>
      </c>
      <c r="E24" s="3">
        <f>C24/D24</f>
        <v>1.02238805970149</v>
      </c>
      <c r="F24" s="3"/>
    </row>
    <row r="25" spans="1:12">
      <c r="A25" t="s">
        <v>5</v>
      </c>
      <c r="B25" t="s">
        <v>6</v>
      </c>
      <c r="C25" s="4">
        <v>69</v>
      </c>
      <c r="D25" s="4">
        <v>68</v>
      </c>
      <c r="E25" s="3">
        <f>C25/D25</f>
        <v>1.01470588235294</v>
      </c>
      <c r="F25" s="3"/>
    </row>
    <row r="26" spans="1:12">
      <c r="A26" t="s">
        <v>5</v>
      </c>
      <c r="B26" t="s">
        <v>6</v>
      </c>
      <c r="C26" s="4">
        <v>69</v>
      </c>
      <c r="D26" s="4">
        <v>70.5</v>
      </c>
      <c r="E26" s="3">
        <f>C26/D26</f>
        <v>0.978723404255319</v>
      </c>
      <c r="F26" s="3"/>
    </row>
    <row r="27" spans="1:12">
      <c r="A27" t="s">
        <v>5</v>
      </c>
      <c r="B27" t="s">
        <v>6</v>
      </c>
      <c r="C27" s="4">
        <v>69</v>
      </c>
      <c r="D27" s="4">
        <v>72</v>
      </c>
      <c r="E27" s="3">
        <f>C27/D27</f>
        <v>0.958333333333333</v>
      </c>
      <c r="F27" s="3"/>
    </row>
    <row r="28" spans="1:12">
      <c r="A28" t="s">
        <v>5</v>
      </c>
      <c r="B28" t="s">
        <v>6</v>
      </c>
      <c r="C28" s="4">
        <v>69.5</v>
      </c>
      <c r="D28" s="4">
        <v>69</v>
      </c>
      <c r="E28" s="3">
        <f>C28/D28</f>
        <v>1.00724637681159</v>
      </c>
      <c r="F28" s="3"/>
    </row>
    <row r="29" spans="1:12">
      <c r="A29" t="s">
        <v>5</v>
      </c>
      <c r="B29" t="s">
        <v>6</v>
      </c>
      <c r="C29" s="4">
        <v>71</v>
      </c>
      <c r="D29" s="4">
        <v>68</v>
      </c>
      <c r="E29" s="3">
        <f>C29/D29</f>
        <v>1.04411764705882</v>
      </c>
      <c r="F29" s="3"/>
    </row>
    <row r="30" spans="1:12">
      <c r="A30" t="s">
        <v>5</v>
      </c>
      <c r="B30" t="s">
        <v>6</v>
      </c>
      <c r="C30" s="4">
        <v>71.5</v>
      </c>
      <c r="D30" s="4">
        <v>69</v>
      </c>
      <c r="E30" s="3">
        <f>C30/D30</f>
        <v>1.03623188405797</v>
      </c>
      <c r="F30" s="3"/>
    </row>
    <row r="31" spans="1:12">
      <c r="A31" t="s">
        <v>9</v>
      </c>
      <c r="B31" t="s">
        <v>6</v>
      </c>
      <c r="C31" s="4">
        <v>58.75</v>
      </c>
      <c r="D31" s="4">
        <v>62</v>
      </c>
      <c r="E31" s="3">
        <f>C31/D31</f>
        <v>0.94758064516129</v>
      </c>
      <c r="F31" s="3"/>
    </row>
    <row r="32" spans="1:12">
      <c r="A32" t="s">
        <v>9</v>
      </c>
      <c r="B32" t="s">
        <v>6</v>
      </c>
      <c r="C32" s="4">
        <v>60</v>
      </c>
      <c r="D32" s="4">
        <v>61</v>
      </c>
      <c r="E32" s="3">
        <f>C32/D32</f>
        <v>0.983606557377049</v>
      </c>
      <c r="F32" s="3"/>
    </row>
    <row r="33" spans="1:12">
      <c r="A33" t="s">
        <v>9</v>
      </c>
      <c r="B33" t="s">
        <v>6</v>
      </c>
      <c r="C33" s="4">
        <v>60.25</v>
      </c>
      <c r="D33" s="4">
        <v>61.5</v>
      </c>
      <c r="E33" s="3">
        <f>C33/D33</f>
        <v>0.979674796747967</v>
      </c>
      <c r="F33" s="3"/>
    </row>
    <row r="34" spans="1:12">
      <c r="A34" t="s">
        <v>9</v>
      </c>
      <c r="B34" t="s">
        <v>6</v>
      </c>
      <c r="C34" s="4">
        <v>62</v>
      </c>
      <c r="D34" s="4">
        <v>60.75</v>
      </c>
      <c r="E34" s="3">
        <f>C34/D34</f>
        <v>1.02057613168724</v>
      </c>
      <c r="F34" s="3"/>
    </row>
    <row r="35" spans="1:12">
      <c r="A35" t="s">
        <v>9</v>
      </c>
      <c r="B35" t="s">
        <v>6</v>
      </c>
      <c r="C35" s="4">
        <v>62</v>
      </c>
      <c r="D35" s="4">
        <v>65.25</v>
      </c>
      <c r="E35" s="3">
        <f>C35/D35</f>
        <v>0.950191570881226</v>
      </c>
      <c r="F35" s="3"/>
    </row>
    <row r="36" spans="1:12">
      <c r="A36" t="s">
        <v>9</v>
      </c>
      <c r="B36" t="s">
        <v>6</v>
      </c>
      <c r="C36" s="4">
        <v>62.25</v>
      </c>
      <c r="D36" s="4">
        <v>65.5</v>
      </c>
      <c r="E36" s="3">
        <f>C36/D36</f>
        <v>0.950381679389313</v>
      </c>
      <c r="F36" s="3"/>
    </row>
    <row r="37" spans="1:12">
      <c r="A37" t="s">
        <v>9</v>
      </c>
      <c r="B37" t="s">
        <v>6</v>
      </c>
      <c r="C37" s="4">
        <v>63</v>
      </c>
      <c r="D37" s="4">
        <v>64.25</v>
      </c>
      <c r="E37" s="3">
        <f>C37/D37</f>
        <v>0.980544747081712</v>
      </c>
      <c r="F37" s="3"/>
    </row>
    <row r="38" spans="1:12">
      <c r="A38" t="s">
        <v>9</v>
      </c>
      <c r="B38" t="s">
        <v>6</v>
      </c>
      <c r="C38" s="4">
        <v>63.75</v>
      </c>
      <c r="D38" s="4">
        <v>66.75</v>
      </c>
      <c r="E38" s="3">
        <f>C38/D38</f>
        <v>0.955056179775281</v>
      </c>
      <c r="F38" s="3"/>
    </row>
    <row r="39" spans="1:12">
      <c r="A39" t="s">
        <v>9</v>
      </c>
      <c r="B39" t="s">
        <v>6</v>
      </c>
      <c r="C39" s="4">
        <v>64</v>
      </c>
      <c r="D39" s="4">
        <v>64.25</v>
      </c>
      <c r="E39" s="3">
        <f>C39/D39</f>
        <v>0.996108949416342</v>
      </c>
      <c r="F39" s="3"/>
    </row>
    <row r="40" spans="1:12">
      <c r="A40" t="s">
        <v>9</v>
      </c>
      <c r="B40" t="s">
        <v>6</v>
      </c>
      <c r="C40" s="4">
        <v>64.5</v>
      </c>
      <c r="D40" s="4">
        <v>64.5</v>
      </c>
      <c r="E40" s="3">
        <f>C40/D40</f>
        <v>1</v>
      </c>
      <c r="F40" s="3"/>
    </row>
    <row r="41" spans="1:12">
      <c r="A41" t="s">
        <v>9</v>
      </c>
      <c r="B41" t="s">
        <v>6</v>
      </c>
      <c r="C41" s="4">
        <v>65</v>
      </c>
      <c r="D41" s="4">
        <v>62.5</v>
      </c>
      <c r="E41" s="3">
        <f>C41/D41</f>
        <v>1.04</v>
      </c>
      <c r="F41" s="3"/>
    </row>
    <row r="42" spans="1:12">
      <c r="A42" t="s">
        <v>9</v>
      </c>
      <c r="B42" t="s">
        <v>6</v>
      </c>
      <c r="C42" s="4">
        <v>65</v>
      </c>
      <c r="D42" s="4">
        <v>67</v>
      </c>
      <c r="E42" s="3">
        <f>C42/D42</f>
        <v>0.970149253731343</v>
      </c>
      <c r="F42" s="3"/>
    </row>
    <row r="43" spans="1:12">
      <c r="A43" t="s">
        <v>9</v>
      </c>
      <c r="B43" t="s">
        <v>6</v>
      </c>
      <c r="C43" s="4">
        <v>65</v>
      </c>
      <c r="D43" s="4">
        <v>67.75</v>
      </c>
      <c r="E43" s="3">
        <f>C43/D43</f>
        <v>0.959409594095941</v>
      </c>
      <c r="F43" s="3"/>
    </row>
    <row r="44" spans="1:12">
      <c r="A44" t="s">
        <v>9</v>
      </c>
      <c r="B44" t="s">
        <v>6</v>
      </c>
      <c r="C44" s="4">
        <v>65.5</v>
      </c>
      <c r="D44" s="4">
        <v>64.25</v>
      </c>
      <c r="E44" s="3">
        <f>C44/D44</f>
        <v>1.01945525291829</v>
      </c>
      <c r="F44" s="3"/>
    </row>
    <row r="45" spans="1:12">
      <c r="A45" t="s">
        <v>9</v>
      </c>
      <c r="B45" t="s">
        <v>6</v>
      </c>
      <c r="C45" s="4">
        <v>66.5</v>
      </c>
      <c r="D45" s="4">
        <v>66.5</v>
      </c>
      <c r="E45" s="3">
        <f>C45/D45</f>
        <v>1</v>
      </c>
      <c r="F45" s="3"/>
    </row>
    <row r="46" spans="1:12">
      <c r="A46" t="s">
        <v>9</v>
      </c>
      <c r="B46" t="s">
        <v>6</v>
      </c>
      <c r="C46" s="4">
        <v>66.75</v>
      </c>
      <c r="D46" s="4">
        <v>66.25</v>
      </c>
      <c r="E46" s="3">
        <f>C46/D46</f>
        <v>1.00754716981132</v>
      </c>
      <c r="F46" s="3"/>
    </row>
    <row r="47" spans="1:12">
      <c r="A47" t="s">
        <v>9</v>
      </c>
      <c r="B47" t="s">
        <v>6</v>
      </c>
      <c r="C47" s="4">
        <v>67</v>
      </c>
      <c r="D47" s="4">
        <v>68.5</v>
      </c>
      <c r="E47" s="3">
        <f>C47/D47</f>
        <v>0.978102189781022</v>
      </c>
      <c r="F47" s="3"/>
    </row>
    <row r="48" spans="1:12">
      <c r="A48" t="s">
        <v>9</v>
      </c>
      <c r="B48" t="s">
        <v>6</v>
      </c>
      <c r="C48" s="4">
        <v>68</v>
      </c>
      <c r="D48" s="4">
        <v>66</v>
      </c>
      <c r="E48" s="3">
        <f>C48/D48</f>
        <v>1.03030303030303</v>
      </c>
      <c r="F48" s="3"/>
    </row>
    <row r="49" spans="1:12">
      <c r="A49" t="s">
        <v>9</v>
      </c>
      <c r="B49" t="s">
        <v>6</v>
      </c>
      <c r="C49" s="4">
        <v>68</v>
      </c>
      <c r="D49" s="4">
        <v>67.75</v>
      </c>
      <c r="E49" s="3">
        <f>C49/D49</f>
        <v>1.00369003690037</v>
      </c>
      <c r="F49" s="3"/>
    </row>
    <row r="50" spans="1:12">
      <c r="A50" t="s">
        <v>9</v>
      </c>
      <c r="B50" t="s">
        <v>6</v>
      </c>
      <c r="C50" s="4">
        <v>68</v>
      </c>
      <c r="D50" s="4">
        <v>69</v>
      </c>
      <c r="E50" s="3">
        <f>C50/D50</f>
        <v>0.985507246376812</v>
      </c>
      <c r="F50" s="3"/>
    </row>
    <row r="51" spans="1:12">
      <c r="A51" t="s">
        <v>9</v>
      </c>
      <c r="B51" t="s">
        <v>6</v>
      </c>
      <c r="C51" s="4">
        <v>68</v>
      </c>
      <c r="D51" s="4">
        <v>69.5</v>
      </c>
      <c r="E51" s="3">
        <f>C51/D51</f>
        <v>0.97841726618705</v>
      </c>
      <c r="F51" s="3"/>
    </row>
    <row r="52" spans="1:12">
      <c r="A52" t="s">
        <v>9</v>
      </c>
      <c r="B52" t="s">
        <v>6</v>
      </c>
      <c r="C52" s="4">
        <v>68.25</v>
      </c>
      <c r="D52" s="4">
        <v>67.5</v>
      </c>
      <c r="E52" s="3">
        <f>C52/D52</f>
        <v>1.01111111111111</v>
      </c>
      <c r="F52" s="3"/>
    </row>
    <row r="53" spans="1:12">
      <c r="A53" t="s">
        <v>9</v>
      </c>
      <c r="B53" t="s">
        <v>6</v>
      </c>
      <c r="C53" s="4">
        <v>68.25</v>
      </c>
      <c r="D53" s="4">
        <v>68</v>
      </c>
      <c r="E53" s="3">
        <f>C53/D53</f>
        <v>1.00367647058824</v>
      </c>
      <c r="F53" s="3"/>
    </row>
    <row r="54" spans="1:12">
      <c r="A54" t="s">
        <v>9</v>
      </c>
      <c r="B54" t="s">
        <v>6</v>
      </c>
      <c r="C54" s="4">
        <v>68.5</v>
      </c>
      <c r="D54" s="4">
        <v>66.75</v>
      </c>
      <c r="E54" s="3">
        <f>C54/D54</f>
        <v>1.02621722846442</v>
      </c>
      <c r="F54" s="3"/>
    </row>
    <row r="55" spans="1:12">
      <c r="A55" t="s">
        <v>9</v>
      </c>
      <c r="B55" t="s">
        <v>6</v>
      </c>
      <c r="C55" s="4">
        <v>68.5</v>
      </c>
      <c r="D55" s="4">
        <v>69.75</v>
      </c>
      <c r="E55" s="3">
        <f>C55/D55</f>
        <v>0.982078853046595</v>
      </c>
      <c r="F55" s="3"/>
    </row>
    <row r="56" spans="1:12">
      <c r="A56" t="s">
        <v>9</v>
      </c>
      <c r="B56" t="s">
        <v>6</v>
      </c>
      <c r="C56" s="4">
        <v>69</v>
      </c>
      <c r="D56" s="4">
        <v>67.25</v>
      </c>
      <c r="E56" s="3">
        <f>C56/D56</f>
        <v>1.02602230483271</v>
      </c>
      <c r="F56" s="3"/>
    </row>
    <row r="57" spans="1:12">
      <c r="A57" t="s">
        <v>9</v>
      </c>
      <c r="B57" t="s">
        <v>6</v>
      </c>
      <c r="C57" s="4">
        <v>69</v>
      </c>
      <c r="D57" s="4">
        <v>70</v>
      </c>
      <c r="E57" s="3">
        <f>C57/D57</f>
        <v>0.985714285714286</v>
      </c>
      <c r="F57" s="3"/>
    </row>
    <row r="58" spans="1:12">
      <c r="A58" t="s">
        <v>9</v>
      </c>
      <c r="B58" t="s">
        <v>6</v>
      </c>
      <c r="C58" s="4">
        <v>70.25</v>
      </c>
      <c r="D58" s="4">
        <v>69.25</v>
      </c>
      <c r="E58" s="3">
        <f>C58/D58</f>
        <v>1.014440433213</v>
      </c>
      <c r="F58" s="3"/>
    </row>
    <row r="59" spans="1:12">
      <c r="A59" t="s">
        <v>9</v>
      </c>
      <c r="B59" t="s">
        <v>6</v>
      </c>
      <c r="C59" s="4">
        <v>70.25</v>
      </c>
      <c r="D59" s="4">
        <v>70.5</v>
      </c>
      <c r="E59" s="3">
        <f>C59/D59</f>
        <v>0.99645390070922</v>
      </c>
      <c r="F59" s="3"/>
    </row>
    <row r="60" spans="1:12">
      <c r="A60" t="s">
        <v>5</v>
      </c>
      <c r="B60" t="s">
        <v>10</v>
      </c>
      <c r="C60">
        <v>64.5</v>
      </c>
      <c r="D60">
        <v>65.5</v>
      </c>
      <c r="E60" s="3">
        <f>C60/D60</f>
        <v>0.984732824427481</v>
      </c>
      <c r="F60" s="3"/>
    </row>
    <row r="61" spans="1:12">
      <c r="A61" t="s">
        <v>5</v>
      </c>
      <c r="B61" t="s">
        <v>10</v>
      </c>
      <c r="C61">
        <v>66</v>
      </c>
      <c r="D61">
        <v>69</v>
      </c>
      <c r="E61" s="3">
        <f>C61/D61</f>
        <v>0.956521739130435</v>
      </c>
      <c r="F61" s="3"/>
    </row>
    <row r="62" spans="1:12">
      <c r="A62" t="s">
        <v>5</v>
      </c>
      <c r="B62" t="s">
        <v>10</v>
      </c>
      <c r="C62">
        <v>69.5</v>
      </c>
      <c r="D62">
        <v>68</v>
      </c>
      <c r="E62" s="3">
        <f>C62/D62</f>
        <v>1.02205882352941</v>
      </c>
      <c r="F62" s="3"/>
    </row>
    <row r="63" spans="1:12">
      <c r="A63" t="s">
        <v>5</v>
      </c>
      <c r="B63" t="s">
        <v>10</v>
      </c>
      <c r="C63">
        <v>69.5</v>
      </c>
      <c r="D63">
        <v>69.5</v>
      </c>
      <c r="E63" s="3">
        <f>C63/D63</f>
        <v>1</v>
      </c>
      <c r="F63" s="3"/>
    </row>
    <row r="64" spans="1:12">
      <c r="A64" t="s">
        <v>5</v>
      </c>
      <c r="B64" t="s">
        <v>10</v>
      </c>
      <c r="C64">
        <v>69.5</v>
      </c>
      <c r="D64">
        <v>71</v>
      </c>
      <c r="E64" s="3">
        <f>C64/D64</f>
        <v>0.97887323943662</v>
      </c>
      <c r="F64" s="3"/>
    </row>
    <row r="65" spans="1:12">
      <c r="A65" t="s">
        <v>5</v>
      </c>
      <c r="B65" t="s">
        <v>10</v>
      </c>
      <c r="C65">
        <v>69.5</v>
      </c>
      <c r="D65">
        <v>72</v>
      </c>
      <c r="E65" s="3">
        <f>C65/D65</f>
        <v>0.965277777777778</v>
      </c>
      <c r="F65" s="3"/>
    </row>
    <row r="66" spans="1:12">
      <c r="A66" t="s">
        <v>5</v>
      </c>
      <c r="B66" t="s">
        <v>10</v>
      </c>
      <c r="C66">
        <v>70</v>
      </c>
      <c r="D66">
        <v>68.5</v>
      </c>
      <c r="E66" s="3">
        <f>C66/D66</f>
        <v>1.02189781021898</v>
      </c>
      <c r="F66" s="3"/>
    </row>
    <row r="67" spans="1:12">
      <c r="A67" t="s">
        <v>5</v>
      </c>
      <c r="B67" t="s">
        <v>10</v>
      </c>
      <c r="C67">
        <v>70.5</v>
      </c>
      <c r="D67">
        <v>72.5</v>
      </c>
      <c r="E67" s="3">
        <f>C67/D67</f>
        <v>0.972413793103448</v>
      </c>
      <c r="F67" s="3"/>
    </row>
    <row r="68" spans="1:12">
      <c r="A68" t="s">
        <v>5</v>
      </c>
      <c r="B68" t="s">
        <v>10</v>
      </c>
      <c r="C68">
        <v>71.5</v>
      </c>
      <c r="D68">
        <v>68.5</v>
      </c>
      <c r="E68" s="3">
        <f>C68/D68</f>
        <v>1.04379562043796</v>
      </c>
      <c r="F68" s="3"/>
    </row>
    <row r="69" spans="1:12">
      <c r="A69" t="s">
        <v>5</v>
      </c>
      <c r="B69" t="s">
        <v>10</v>
      </c>
      <c r="C69">
        <v>71.5</v>
      </c>
      <c r="D69">
        <v>70</v>
      </c>
      <c r="E69" s="3">
        <f>C69/D69</f>
        <v>1.02142857142857</v>
      </c>
      <c r="F69" s="3"/>
    </row>
    <row r="70" spans="1:12">
      <c r="A70" t="s">
        <v>5</v>
      </c>
      <c r="B70" t="s">
        <v>10</v>
      </c>
      <c r="C70">
        <v>71.5</v>
      </c>
      <c r="D70">
        <v>72</v>
      </c>
      <c r="E70" s="3">
        <f>C70/D70</f>
        <v>0.993055555555556</v>
      </c>
      <c r="F70" s="3"/>
    </row>
    <row r="71" spans="1:12">
      <c r="A71" t="s">
        <v>5</v>
      </c>
      <c r="B71" t="s">
        <v>10</v>
      </c>
      <c r="C71">
        <v>72</v>
      </c>
      <c r="D71">
        <v>70.5</v>
      </c>
      <c r="E71" s="3">
        <f>C71/D71</f>
        <v>1.02127659574468</v>
      </c>
      <c r="F71" s="3"/>
    </row>
    <row r="72" spans="1:12">
      <c r="A72" t="s">
        <v>5</v>
      </c>
      <c r="B72" t="s">
        <v>10</v>
      </c>
      <c r="C72">
        <v>72.5</v>
      </c>
      <c r="D72">
        <v>72</v>
      </c>
      <c r="E72" s="3">
        <f>C72/D72</f>
        <v>1.00694444444444</v>
      </c>
      <c r="F72" s="3"/>
    </row>
    <row r="73" spans="1:12">
      <c r="A73" t="s">
        <v>5</v>
      </c>
      <c r="B73" t="s">
        <v>10</v>
      </c>
      <c r="C73">
        <v>73</v>
      </c>
      <c r="D73">
        <v>71.5</v>
      </c>
      <c r="E73" s="3">
        <f>C73/D73</f>
        <v>1.02097902097902</v>
      </c>
      <c r="F73" s="3"/>
    </row>
    <row r="74" spans="1:12">
      <c r="A74" t="s">
        <v>5</v>
      </c>
      <c r="B74" t="s">
        <v>10</v>
      </c>
      <c r="C74">
        <v>73</v>
      </c>
      <c r="D74">
        <v>72.5</v>
      </c>
      <c r="E74" s="3">
        <f>C74/D74</f>
        <v>1.00689655172414</v>
      </c>
      <c r="F74" s="3"/>
    </row>
    <row r="75" spans="1:12">
      <c r="A75" t="s">
        <v>5</v>
      </c>
      <c r="B75" t="s">
        <v>10</v>
      </c>
      <c r="C75">
        <v>74</v>
      </c>
      <c r="D75">
        <v>70</v>
      </c>
      <c r="E75" s="3">
        <f>C75/D75</f>
        <v>1.05714285714286</v>
      </c>
      <c r="F75" s="3"/>
    </row>
    <row r="76" spans="1:12">
      <c r="A76" t="s">
        <v>5</v>
      </c>
      <c r="B76" t="s">
        <v>10</v>
      </c>
      <c r="C76">
        <v>74</v>
      </c>
      <c r="D76">
        <v>72.5</v>
      </c>
      <c r="E76" s="3">
        <f>C76/D76</f>
        <v>1.02068965517241</v>
      </c>
      <c r="F76" s="3"/>
    </row>
    <row r="77" spans="1:12">
      <c r="A77" t="s">
        <v>5</v>
      </c>
      <c r="B77" t="s">
        <v>10</v>
      </c>
      <c r="C77">
        <v>74</v>
      </c>
      <c r="D77">
        <v>73</v>
      </c>
      <c r="E77" s="3">
        <f>C77/D77</f>
        <v>1.01369863013699</v>
      </c>
      <c r="F77" s="3"/>
    </row>
    <row r="78" spans="1:12">
      <c r="A78" t="s">
        <v>5</v>
      </c>
      <c r="B78" t="s">
        <v>10</v>
      </c>
      <c r="C78">
        <v>74.5</v>
      </c>
      <c r="D78">
        <v>72.5</v>
      </c>
      <c r="E78" s="3">
        <f>C78/D78</f>
        <v>1.02758620689655</v>
      </c>
      <c r="F78" s="3"/>
    </row>
    <row r="79" spans="1:12">
      <c r="A79" t="s">
        <v>5</v>
      </c>
      <c r="B79" t="s">
        <v>10</v>
      </c>
      <c r="C79">
        <v>74.5</v>
      </c>
      <c r="D79">
        <v>73.5</v>
      </c>
      <c r="E79" s="3">
        <f>C79/D79</f>
        <v>1.01360544217687</v>
      </c>
      <c r="F79" s="3"/>
    </row>
    <row r="80" spans="1:12">
      <c r="A80" t="s">
        <v>5</v>
      </c>
      <c r="B80" t="s">
        <v>10</v>
      </c>
      <c r="C80">
        <v>75</v>
      </c>
      <c r="D80">
        <v>73.5</v>
      </c>
      <c r="E80" s="3">
        <f>C80/D80</f>
        <v>1.02040816326531</v>
      </c>
      <c r="F80" s="3"/>
    </row>
    <row r="81" spans="1:12">
      <c r="A81" t="s">
        <v>5</v>
      </c>
      <c r="B81" t="s">
        <v>10</v>
      </c>
      <c r="C81">
        <v>76</v>
      </c>
      <c r="D81">
        <v>75</v>
      </c>
      <c r="E81" s="3">
        <f>C81/D81</f>
        <v>1.01333333333333</v>
      </c>
      <c r="F81" s="3"/>
    </row>
    <row r="82" spans="1:12">
      <c r="A82" t="s">
        <v>5</v>
      </c>
      <c r="B82" t="s">
        <v>10</v>
      </c>
      <c r="C82">
        <v>77</v>
      </c>
      <c r="D82">
        <v>73</v>
      </c>
      <c r="E82" s="3">
        <f>C82/D82</f>
        <v>1.05479452054795</v>
      </c>
      <c r="F82" s="3"/>
    </row>
    <row r="83" spans="1:12">
      <c r="A83" t="s">
        <v>5</v>
      </c>
      <c r="B83" t="s">
        <v>10</v>
      </c>
      <c r="C83">
        <v>77</v>
      </c>
      <c r="D83">
        <v>74.5</v>
      </c>
      <c r="E83" s="3">
        <f>C83/D83</f>
        <v>1.03355704697987</v>
      </c>
      <c r="F83" s="3"/>
    </row>
    <row r="84" spans="1:12">
      <c r="A84" t="s">
        <v>5</v>
      </c>
      <c r="B84" t="s">
        <v>10</v>
      </c>
      <c r="C84">
        <v>78</v>
      </c>
      <c r="D84">
        <v>74</v>
      </c>
      <c r="E84" s="3">
        <f>C84/D84</f>
        <v>1.05405405405405</v>
      </c>
      <c r="F84" s="3"/>
    </row>
    <row r="85" spans="1:12">
      <c r="A85" t="s">
        <v>5</v>
      </c>
      <c r="B85" t="s">
        <v>10</v>
      </c>
      <c r="C85">
        <v>78</v>
      </c>
      <c r="D85">
        <v>75.5</v>
      </c>
      <c r="E85" s="3">
        <f>C85/D85</f>
        <v>1.03311258278146</v>
      </c>
      <c r="F85" s="3"/>
    </row>
    <row r="86" spans="1:12">
      <c r="A86" t="s">
        <v>9</v>
      </c>
      <c r="B86" t="s">
        <v>10</v>
      </c>
      <c r="C86">
        <v>66</v>
      </c>
      <c r="D86">
        <v>68</v>
      </c>
      <c r="E86" s="3">
        <f>C86/D86</f>
        <v>0.970588235294118</v>
      </c>
    </row>
    <row r="87" spans="1:12">
      <c r="A87" t="s">
        <v>9</v>
      </c>
      <c r="B87" t="s">
        <v>10</v>
      </c>
      <c r="C87">
        <v>67.25</v>
      </c>
      <c r="D87">
        <v>66.5</v>
      </c>
      <c r="E87" s="3">
        <f>C87/D87</f>
        <v>1.01127819548872</v>
      </c>
    </row>
    <row r="88" spans="1:12">
      <c r="A88" t="s">
        <v>9</v>
      </c>
      <c r="B88" t="s">
        <v>10</v>
      </c>
      <c r="C88">
        <v>67.5</v>
      </c>
      <c r="D88">
        <v>67.5</v>
      </c>
      <c r="E88" s="3">
        <f>C88/D88</f>
        <v>1</v>
      </c>
    </row>
    <row r="89" spans="1:12">
      <c r="A89" t="s">
        <v>9</v>
      </c>
      <c r="B89" t="s">
        <v>10</v>
      </c>
      <c r="C89">
        <v>68</v>
      </c>
      <c r="D89">
        <v>71.25</v>
      </c>
      <c r="E89" s="3">
        <f>C89/D89</f>
        <v>0.954385964912281</v>
      </c>
    </row>
    <row r="90" spans="1:12">
      <c r="A90" t="s">
        <v>9</v>
      </c>
      <c r="B90" t="s">
        <v>10</v>
      </c>
      <c r="C90">
        <v>68.25</v>
      </c>
      <c r="D90">
        <v>68.75</v>
      </c>
      <c r="E90" s="3">
        <f>C90/D90</f>
        <v>0.992727272727273</v>
      </c>
    </row>
    <row r="91" spans="1:12">
      <c r="A91" t="s">
        <v>9</v>
      </c>
      <c r="B91" t="s">
        <v>10</v>
      </c>
      <c r="C91">
        <v>69</v>
      </c>
      <c r="D91">
        <v>70.25</v>
      </c>
      <c r="E91" s="3">
        <f>C91/D91</f>
        <v>0.98220640569395</v>
      </c>
    </row>
    <row r="92" spans="1:12">
      <c r="A92" t="s">
        <v>9</v>
      </c>
      <c r="B92" t="s">
        <v>10</v>
      </c>
      <c r="C92">
        <v>69.25</v>
      </c>
      <c r="D92">
        <v>68</v>
      </c>
      <c r="E92" s="3">
        <f>C92/D92</f>
        <v>1.01838235294118</v>
      </c>
    </row>
    <row r="93" spans="1:12">
      <c r="A93" t="s">
        <v>9</v>
      </c>
      <c r="B93" t="s">
        <v>10</v>
      </c>
      <c r="C93">
        <v>69.25</v>
      </c>
      <c r="D93">
        <v>68.5</v>
      </c>
      <c r="E93" s="3">
        <f>C93/D93</f>
        <v>1.01094890510949</v>
      </c>
    </row>
    <row r="94" spans="1:12">
      <c r="A94" t="s">
        <v>9</v>
      </c>
      <c r="B94" t="s">
        <v>10</v>
      </c>
      <c r="C94">
        <v>70.25</v>
      </c>
      <c r="D94">
        <v>70.25</v>
      </c>
      <c r="E94" s="3">
        <f>C94/D94</f>
        <v>1</v>
      </c>
    </row>
    <row r="95" spans="1:12">
      <c r="A95" t="s">
        <v>9</v>
      </c>
      <c r="B95" t="s">
        <v>10</v>
      </c>
      <c r="C95">
        <v>70.5</v>
      </c>
      <c r="D95">
        <v>70.25</v>
      </c>
      <c r="E95" s="3">
        <f>C95/D95</f>
        <v>1.00355871886121</v>
      </c>
    </row>
    <row r="96" spans="1:12">
      <c r="A96" t="s">
        <v>9</v>
      </c>
      <c r="B96" t="s">
        <v>10</v>
      </c>
      <c r="C96">
        <v>70.5</v>
      </c>
      <c r="D96">
        <v>71</v>
      </c>
      <c r="E96" s="3">
        <f>C96/D96</f>
        <v>0.992957746478873</v>
      </c>
    </row>
    <row r="97" spans="1:12">
      <c r="A97" t="s">
        <v>9</v>
      </c>
      <c r="B97" t="s">
        <v>10</v>
      </c>
      <c r="C97">
        <v>71</v>
      </c>
      <c r="D97">
        <v>69.5</v>
      </c>
      <c r="E97" s="3">
        <f>C97/D97</f>
        <v>1.02158273381295</v>
      </c>
    </row>
    <row r="98" spans="1:12">
      <c r="A98" t="s">
        <v>9</v>
      </c>
      <c r="B98" t="s">
        <v>10</v>
      </c>
      <c r="C98">
        <v>71</v>
      </c>
      <c r="D98">
        <v>71</v>
      </c>
      <c r="E98" s="3">
        <f>C98/D98</f>
        <v>1</v>
      </c>
    </row>
    <row r="99" spans="1:12">
      <c r="A99" t="s">
        <v>9</v>
      </c>
      <c r="B99" t="s">
        <v>10</v>
      </c>
      <c r="C99">
        <v>71.25</v>
      </c>
      <c r="D99">
        <v>74.5</v>
      </c>
      <c r="E99" s="3">
        <f>C99/D99</f>
        <v>0.956375838926175</v>
      </c>
    </row>
    <row r="100" spans="1:12">
      <c r="A100" t="s">
        <v>9</v>
      </c>
      <c r="B100" t="s">
        <v>10</v>
      </c>
      <c r="C100">
        <v>72</v>
      </c>
      <c r="D100">
        <v>71.5</v>
      </c>
      <c r="E100" s="3">
        <f>C100/D100</f>
        <v>1.00699300699301</v>
      </c>
    </row>
    <row r="101" spans="1:12">
      <c r="A101" t="s">
        <v>9</v>
      </c>
      <c r="B101" t="s">
        <v>10</v>
      </c>
      <c r="C101">
        <v>72.25</v>
      </c>
      <c r="D101">
        <v>71.5</v>
      </c>
      <c r="E101" s="3">
        <f>C101/D101</f>
        <v>1.01048951048951</v>
      </c>
    </row>
    <row r="102" spans="1:12">
      <c r="A102" t="s">
        <v>9</v>
      </c>
      <c r="B102" t="s">
        <v>10</v>
      </c>
      <c r="C102">
        <v>72.75</v>
      </c>
      <c r="D102">
        <v>71.5</v>
      </c>
      <c r="E102" s="3">
        <f>C102/D102</f>
        <v>1.01748251748252</v>
      </c>
    </row>
    <row r="103" spans="1:12">
      <c r="A103" t="s">
        <v>9</v>
      </c>
      <c r="B103" t="s">
        <v>10</v>
      </c>
      <c r="C103">
        <v>73.25</v>
      </c>
      <c r="D103">
        <v>71</v>
      </c>
      <c r="E103" s="3">
        <f>C103/D103</f>
        <v>1.03169014084507</v>
      </c>
    </row>
    <row r="104" spans="1:12">
      <c r="A104" t="s">
        <v>9</v>
      </c>
      <c r="B104" t="s">
        <v>10</v>
      </c>
      <c r="C104">
        <v>73.5</v>
      </c>
      <c r="D104">
        <v>72.75</v>
      </c>
      <c r="E104" s="3">
        <f>C104/D104</f>
        <v>1.01030927835052</v>
      </c>
    </row>
    <row r="105" spans="1:12">
      <c r="A105" t="s">
        <v>9</v>
      </c>
      <c r="B105" t="s">
        <v>10</v>
      </c>
      <c r="C105">
        <v>73.75</v>
      </c>
      <c r="D105">
        <v>73</v>
      </c>
      <c r="E105" s="3">
        <f>C105/D105</f>
        <v>1.01027397260274</v>
      </c>
    </row>
    <row r="106" spans="1:12">
      <c r="A106" t="s">
        <v>9</v>
      </c>
      <c r="B106" t="s">
        <v>10</v>
      </c>
      <c r="C106">
        <v>74.25</v>
      </c>
      <c r="D106">
        <v>70.25</v>
      </c>
      <c r="E106" s="3">
        <f>C106/D106</f>
        <v>1.05693950177936</v>
      </c>
    </row>
    <row r="107" spans="1:12">
      <c r="A107" t="s">
        <v>9</v>
      </c>
      <c r="B107" t="s">
        <v>10</v>
      </c>
      <c r="C107">
        <v>74.25</v>
      </c>
      <c r="D107">
        <v>71.5</v>
      </c>
      <c r="E107" s="3">
        <f>C107/D107</f>
        <v>1.03846153846154</v>
      </c>
    </row>
    <row r="108" spans="1:12">
      <c r="A108" t="s">
        <v>9</v>
      </c>
      <c r="B108" t="s">
        <v>10</v>
      </c>
      <c r="C108">
        <v>75</v>
      </c>
      <c r="D108">
        <v>73.5</v>
      </c>
      <c r="E108" s="3">
        <f>C108/D108</f>
        <v>1.02040816326531</v>
      </c>
    </row>
    <row r="109" spans="1:12">
      <c r="A109" t="s">
        <v>9</v>
      </c>
      <c r="B109" t="s">
        <v>10</v>
      </c>
      <c r="C109">
        <v>75.25</v>
      </c>
      <c r="D109">
        <v>75</v>
      </c>
      <c r="E109" s="3">
        <f>C109/D109</f>
        <v>1.00333333333333</v>
      </c>
    </row>
    <row r="110" spans="1:12">
      <c r="A110" t="s">
        <v>9</v>
      </c>
      <c r="B110" t="s">
        <v>10</v>
      </c>
      <c r="C110">
        <v>76</v>
      </c>
      <c r="D110">
        <v>75.75</v>
      </c>
      <c r="E110" s="3">
        <f>C110/D110</f>
        <v>1.003300330033</v>
      </c>
    </row>
    <row r="111" spans="1:12">
      <c r="A111" t="s">
        <v>9</v>
      </c>
      <c r="B111" t="s">
        <v>10</v>
      </c>
      <c r="C111">
        <v>76.5</v>
      </c>
      <c r="D111">
        <v>76.5</v>
      </c>
      <c r="E111" s="3">
        <f>C111/D111</f>
        <v>1</v>
      </c>
    </row>
    <row r="112" spans="1:12">
      <c r="A112" t="s">
        <v>9</v>
      </c>
      <c r="B112" t="s">
        <v>10</v>
      </c>
      <c r="C112">
        <v>77.25</v>
      </c>
      <c r="D112">
        <v>73.25</v>
      </c>
      <c r="E112" s="3">
        <f>C112/D112</f>
        <v>1.05460750853242</v>
      </c>
    </row>
    <row r="113" spans="1:12">
      <c r="A113" t="s">
        <v>9</v>
      </c>
      <c r="B113" t="s">
        <v>10</v>
      </c>
      <c r="C113">
        <v>77.25</v>
      </c>
      <c r="D113">
        <v>76</v>
      </c>
      <c r="E113" s="3">
        <f>C113/D113</f>
        <v>1.01644736842105</v>
      </c>
    </row>
    <row r="114" spans="1:12">
      <c r="A114" t="s">
        <v>9</v>
      </c>
      <c r="B114" t="s">
        <v>10</v>
      </c>
      <c r="C114">
        <v>79</v>
      </c>
      <c r="D114">
        <v>74.5</v>
      </c>
      <c r="E114" s="3">
        <f>C114/D114</f>
        <v>1.06040268456376</v>
      </c>
    </row>
    <row r="1048576" spans="1:12">
      <c r="B1048576" s="2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rowBreaks count="1">
    <brk id="8" max="16383"/>
  </rowBreaks>
  <colBreaks count="2">
    <brk id="43" max="1048575"/>
    <brk id="84" max="1048575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:F40"/>
  <sheetViews>
    <sheetView topLeftCell="A27" workbookViewId="0">
      <selection activeCell="F7" sqref="F7"/>
    </sheetView>
  </sheetViews>
  <sheetFormatPr defaultRowHeight="12.75"/>
  <cols>
    <col min="1" max="3" style="5" width="9.142308"/>
    <col min="4" max="4" style="5" width="14.14201" customWidth="1"/>
    <col min="5" max="5" style="5" width="14.85625" customWidth="1"/>
    <col min="6" max="6" style="5" width="19.9988" customWidth="1"/>
    <col min="7" max="16384" style="5"/>
  </cols>
  <sheetData>
    <row r="1" spans="1:6">
      <c r="A1" s="6"/>
      <c r="B1" s="6"/>
      <c r="C1" s="6"/>
      <c r="D1" s="7" t="s">
        <v>1</v>
      </c>
      <c r="E1" s="7" t="s">
        <v>7</v>
      </c>
      <c r="F1" s="8" t="str">
        <v>temperature</v>
      </c>
    </row>
    <row r="2" spans="1:6">
      <c r="A2" s="9">
        <v>1</v>
      </c>
      <c r="B2" s="9" t="s">
        <v>11</v>
      </c>
      <c r="C2" s="9" t="s">
        <v>12</v>
      </c>
      <c r="D2" s="10"/>
      <c r="E2" s="10"/>
      <c r="F2" s="11"/>
    </row>
    <row r="3" spans="1:6">
      <c r="A3" s="9">
        <f>A2+1</f>
        <v>2</v>
      </c>
      <c r="B3" s="9" t="s">
        <v>11</v>
      </c>
      <c r="C3" s="9" t="s">
        <v>12</v>
      </c>
      <c r="D3" s="10"/>
      <c r="E3" s="10"/>
      <c r="F3" s="11"/>
    </row>
    <row r="4" spans="1:6">
      <c r="A4" s="9">
        <f>A3+1</f>
        <v>3</v>
      </c>
      <c r="B4" s="9" t="s">
        <v>11</v>
      </c>
      <c r="C4" s="9" t="s">
        <v>12</v>
      </c>
      <c r="D4" s="10"/>
      <c r="E4" s="10"/>
      <c r="F4" s="11"/>
    </row>
    <row r="5" spans="1:6">
      <c r="A5" s="9">
        <f>A4+1</f>
        <v>4</v>
      </c>
      <c r="B5" s="9" t="s">
        <v>11</v>
      </c>
      <c r="C5" s="9" t="s">
        <v>12</v>
      </c>
      <c r="D5" s="10"/>
      <c r="E5" s="10"/>
      <c r="F5" s="11"/>
    </row>
    <row r="6" spans="1:6">
      <c r="A6" s="9">
        <f>A5+1</f>
        <v>5</v>
      </c>
      <c r="B6" s="9" t="s">
        <v>11</v>
      </c>
      <c r="C6" s="9" t="s">
        <v>12</v>
      </c>
      <c r="D6" s="10"/>
      <c r="E6" s="10"/>
      <c r="F6" s="11"/>
    </row>
    <row r="7" spans="1:6">
      <c r="A7" s="9">
        <f>A6+1</f>
        <v>6</v>
      </c>
      <c r="B7" s="9" t="s">
        <v>11</v>
      </c>
      <c r="C7" s="9" t="s">
        <v>12</v>
      </c>
      <c r="D7" s="10"/>
      <c r="E7" s="10"/>
      <c r="F7" s="11"/>
    </row>
    <row r="8" spans="1:6">
      <c r="A8" s="9">
        <f>A7+1</f>
        <v>7</v>
      </c>
      <c r="B8" s="9" t="s">
        <v>11</v>
      </c>
      <c r="C8" s="9" t="s">
        <v>12</v>
      </c>
      <c r="D8" s="10"/>
      <c r="E8" s="10"/>
      <c r="F8" s="11"/>
    </row>
    <row r="9" spans="1:6">
      <c r="A9" s="9">
        <f>A8+1</f>
        <v>8</v>
      </c>
      <c r="B9" s="9" t="s">
        <v>11</v>
      </c>
      <c r="C9" s="9" t="s">
        <v>12</v>
      </c>
      <c r="D9" s="10"/>
      <c r="E9" s="10"/>
      <c r="F9" s="11"/>
    </row>
    <row r="10" spans="1:6">
      <c r="A10" s="9">
        <f>A9+1</f>
        <v>9</v>
      </c>
      <c r="B10" s="9" t="s">
        <v>11</v>
      </c>
      <c r="C10" s="9" t="s">
        <v>12</v>
      </c>
      <c r="D10" s="10"/>
      <c r="E10" s="10"/>
      <c r="F10" s="11"/>
    </row>
    <row r="11" spans="1:6">
      <c r="A11" s="9">
        <f>A10+1</f>
        <v>10</v>
      </c>
      <c r="B11" s="9" t="s">
        <v>11</v>
      </c>
      <c r="C11" s="9" t="s">
        <v>12</v>
      </c>
      <c r="D11" s="10"/>
      <c r="E11" s="10"/>
      <c r="F11" s="11"/>
    </row>
    <row r="12" spans="1:6">
      <c r="A12" s="9">
        <f>A11+1</f>
        <v>11</v>
      </c>
      <c r="B12" s="9" t="s">
        <v>11</v>
      </c>
      <c r="C12" s="9" t="s">
        <v>12</v>
      </c>
      <c r="D12" s="10"/>
      <c r="E12" s="10"/>
      <c r="F12" s="11"/>
    </row>
    <row r="13" spans="1:6">
      <c r="A13" s="9">
        <f>A12+1</f>
        <v>12</v>
      </c>
      <c r="B13" s="9" t="s">
        <v>11</v>
      </c>
      <c r="C13" s="9" t="s">
        <v>12</v>
      </c>
      <c r="D13" s="10"/>
      <c r="E13" s="10"/>
      <c r="F13" s="11"/>
    </row>
    <row r="14" spans="1:6">
      <c r="A14" s="9">
        <f>A13+1</f>
        <v>13</v>
      </c>
      <c r="B14" s="9" t="s">
        <v>11</v>
      </c>
      <c r="C14" s="9" t="s">
        <v>12</v>
      </c>
      <c r="D14" s="10"/>
      <c r="E14" s="10"/>
      <c r="F14" s="11"/>
    </row>
    <row r="15" spans="1:6">
      <c r="A15" s="9">
        <f>A14+1</f>
        <v>14</v>
      </c>
      <c r="B15" s="9" t="s">
        <v>11</v>
      </c>
      <c r="C15" s="9" t="s">
        <v>12</v>
      </c>
      <c r="D15" s="10"/>
      <c r="E15" s="10"/>
      <c r="F15" s="11"/>
    </row>
    <row r="16" spans="1:6">
      <c r="A16" s="9">
        <f>A15+1</f>
        <v>15</v>
      </c>
      <c r="B16" s="9" t="s">
        <v>11</v>
      </c>
      <c r="C16" s="9" t="s">
        <v>12</v>
      </c>
      <c r="D16" s="10"/>
      <c r="E16" s="10"/>
      <c r="F16" s="11"/>
    </row>
    <row r="17" spans="1:6">
      <c r="A17" s="9">
        <f>A16+1</f>
        <v>16</v>
      </c>
      <c r="B17" s="9" t="s">
        <v>11</v>
      </c>
      <c r="C17" s="9" t="s">
        <v>12</v>
      </c>
      <c r="D17" s="10"/>
      <c r="E17" s="10"/>
      <c r="F17" s="11"/>
    </row>
    <row r="18" spans="1:6">
      <c r="A18" s="9">
        <f>A17+1</f>
        <v>17</v>
      </c>
      <c r="B18" s="9" t="s">
        <v>11</v>
      </c>
      <c r="C18" s="9" t="s">
        <v>12</v>
      </c>
      <c r="D18" s="10"/>
      <c r="E18" s="10"/>
      <c r="F18" s="11"/>
    </row>
    <row r="19" spans="1:6">
      <c r="A19" s="9">
        <f>A18+1</f>
        <v>18</v>
      </c>
      <c r="B19" s="9" t="s">
        <v>11</v>
      </c>
      <c r="C19" s="9" t="s">
        <v>12</v>
      </c>
      <c r="D19" s="10"/>
      <c r="E19" s="10"/>
      <c r="F19" s="11"/>
    </row>
    <row r="20" spans="1:6">
      <c r="A20" s="9">
        <f>A19+1</f>
        <v>19</v>
      </c>
      <c r="B20" s="9" t="s">
        <v>11</v>
      </c>
      <c r="C20" s="9" t="s">
        <v>12</v>
      </c>
      <c r="D20" s="10"/>
      <c r="E20" s="10"/>
      <c r="F20" s="11"/>
    </row>
    <row r="21" spans="1:6">
      <c r="A21" s="9">
        <f>A20+1</f>
        <v>20</v>
      </c>
      <c r="B21" s="9" t="s">
        <v>11</v>
      </c>
      <c r="C21" s="9" t="s">
        <v>12</v>
      </c>
      <c r="D21" s="10"/>
      <c r="E21" s="10"/>
      <c r="F21" s="11"/>
    </row>
    <row r="22" spans="1:6">
      <c r="A22" s="9">
        <f>A21+1</f>
        <v>21</v>
      </c>
      <c r="B22" s="9" t="s">
        <v>11</v>
      </c>
      <c r="C22" s="9" t="s">
        <v>12</v>
      </c>
      <c r="D22" s="10"/>
      <c r="E22" s="10"/>
      <c r="F22" s="11"/>
    </row>
    <row r="23" spans="1:6">
      <c r="A23" s="9">
        <f>A22+1</f>
        <v>22</v>
      </c>
      <c r="B23" s="9" t="s">
        <v>11</v>
      </c>
      <c r="C23" s="9" t="s">
        <v>12</v>
      </c>
      <c r="D23" s="10"/>
      <c r="E23" s="10"/>
      <c r="F23" s="11"/>
    </row>
    <row r="24" spans="1:6">
      <c r="A24" s="9">
        <f>A23+1</f>
        <v>23</v>
      </c>
      <c r="B24" s="9" t="s">
        <v>11</v>
      </c>
      <c r="C24" s="9" t="s">
        <v>12</v>
      </c>
      <c r="D24" s="10"/>
      <c r="E24" s="10"/>
      <c r="F24" s="11"/>
    </row>
    <row r="25" spans="1:6">
      <c r="A25" s="9">
        <f>A24+1</f>
        <v>24</v>
      </c>
      <c r="B25" s="9" t="s">
        <v>11</v>
      </c>
      <c r="C25" s="9" t="s">
        <v>12</v>
      </c>
      <c r="D25" s="10"/>
      <c r="E25" s="10"/>
      <c r="F25" s="11"/>
    </row>
    <row r="26" spans="1:6">
      <c r="A26" s="9">
        <f>A25+1</f>
        <v>25</v>
      </c>
      <c r="B26" s="9" t="s">
        <v>11</v>
      </c>
      <c r="C26" s="9" t="s">
        <v>12</v>
      </c>
      <c r="D26" s="10"/>
      <c r="E26" s="10"/>
      <c r="F26" s="11"/>
    </row>
    <row r="27" spans="1:6">
      <c r="A27" s="9">
        <f>A26+1</f>
        <v>26</v>
      </c>
      <c r="B27" s="9" t="s">
        <v>11</v>
      </c>
      <c r="C27" s="9" t="s">
        <v>12</v>
      </c>
      <c r="D27" s="10"/>
      <c r="E27" s="10"/>
      <c r="F27" s="11"/>
    </row>
    <row r="28" spans="1:6">
      <c r="A28" s="9">
        <f>A27+1</f>
        <v>27</v>
      </c>
      <c r="B28" s="9" t="s">
        <v>11</v>
      </c>
      <c r="C28" s="9" t="s">
        <v>12</v>
      </c>
      <c r="D28" s="10"/>
      <c r="E28" s="10"/>
      <c r="F28" s="11"/>
    </row>
    <row r="29" spans="1:6">
      <c r="A29" s="9">
        <f>A28+1</f>
        <v>28</v>
      </c>
      <c r="B29" s="9" t="s">
        <v>11</v>
      </c>
      <c r="C29" s="9" t="s">
        <v>12</v>
      </c>
      <c r="D29" s="10"/>
      <c r="E29" s="10"/>
      <c r="F29" s="11"/>
    </row>
    <row r="30" spans="1:6">
      <c r="A30" s="9">
        <f>A29+1</f>
        <v>29</v>
      </c>
      <c r="B30" s="9" t="s">
        <v>11</v>
      </c>
      <c r="C30" s="9" t="s">
        <v>12</v>
      </c>
      <c r="D30" s="10"/>
      <c r="E30" s="10"/>
      <c r="F30" s="11"/>
    </row>
    <row r="31" spans="1:6">
      <c r="A31" s="9">
        <f>A30+1</f>
        <v>30</v>
      </c>
      <c r="B31" s="9" t="s">
        <v>11</v>
      </c>
      <c r="C31" s="9" t="s">
        <v>12</v>
      </c>
      <c r="D31" s="10"/>
      <c r="E31" s="10"/>
      <c r="F31" s="11"/>
    </row>
    <row r="32" spans="1:6">
      <c r="A32" s="9">
        <f>A31+1</f>
        <v>31</v>
      </c>
      <c r="B32" s="9" t="s">
        <v>11</v>
      </c>
      <c r="C32" s="9" t="s">
        <v>12</v>
      </c>
      <c r="D32" s="10"/>
      <c r="E32" s="10"/>
      <c r="F32" s="11"/>
    </row>
    <row r="33" spans="1:6">
      <c r="A33" s="9">
        <f>A32+1</f>
        <v>32</v>
      </c>
      <c r="B33" s="9" t="s">
        <v>11</v>
      </c>
      <c r="C33" s="9" t="s">
        <v>12</v>
      </c>
      <c r="D33" s="10"/>
      <c r="E33" s="10"/>
      <c r="F33" s="11"/>
    </row>
    <row r="34" spans="1:6">
      <c r="A34" s="9">
        <f>A33+1</f>
        <v>33</v>
      </c>
      <c r="B34" s="9" t="s">
        <v>11</v>
      </c>
      <c r="C34" s="9" t="s">
        <v>12</v>
      </c>
      <c r="D34" s="10"/>
      <c r="E34" s="10"/>
      <c r="F34" s="11"/>
    </row>
    <row r="35" spans="1:6">
      <c r="A35" s="9">
        <f>A34+1</f>
        <v>34</v>
      </c>
      <c r="B35" s="9" t="s">
        <v>11</v>
      </c>
      <c r="C35" s="9" t="s">
        <v>12</v>
      </c>
      <c r="D35" s="10"/>
      <c r="E35" s="10"/>
      <c r="F35" s="11"/>
    </row>
    <row r="36" spans="1:6">
      <c r="A36" s="9">
        <f>A35+1</f>
        <v>35</v>
      </c>
      <c r="B36" s="9" t="s">
        <v>11</v>
      </c>
      <c r="C36" s="9" t="s">
        <v>12</v>
      </c>
      <c r="D36" s="10"/>
      <c r="E36" s="10"/>
      <c r="F36" s="11"/>
    </row>
    <row r="37" spans="1:6">
      <c r="A37" s="9">
        <f>A36+1</f>
        <v>36</v>
      </c>
      <c r="B37" s="9" t="s">
        <v>11</v>
      </c>
      <c r="C37" s="9" t="s">
        <v>12</v>
      </c>
      <c r="D37" s="10"/>
      <c r="E37" s="10"/>
      <c r="F37" s="11"/>
    </row>
    <row r="38" spans="1:6">
      <c r="A38" s="9">
        <f>A37+1</f>
        <v>37</v>
      </c>
      <c r="B38" s="9" t="s">
        <v>11</v>
      </c>
      <c r="C38" s="9" t="s">
        <v>12</v>
      </c>
      <c r="D38" s="10"/>
      <c r="E38" s="10"/>
      <c r="F38" s="11"/>
    </row>
    <row r="39" spans="1:6">
      <c r="A39" s="9">
        <f>A38+1</f>
        <v>38</v>
      </c>
      <c r="B39" s="9" t="s">
        <v>11</v>
      </c>
      <c r="C39" s="9" t="s">
        <v>12</v>
      </c>
      <c r="D39" s="10"/>
      <c r="E39" s="10"/>
      <c r="F39" s="11"/>
    </row>
    <row r="40" spans="1:6">
      <c r="A40" s="9">
        <f>A39+1</f>
        <v>39</v>
      </c>
      <c r="B40" s="12" t="s">
        <v>11</v>
      </c>
      <c r="C40" s="12" t="s">
        <v>12</v>
      </c>
      <c r="D40" s="13"/>
      <c r="E40" s="13"/>
      <c r="F40" s="1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15" width="9.142308"/>
    <col min="2" max="16384" style="15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2014-11-24T19:20:14Z</dcterms:modified>
  <dcterms:created xsi:type="dcterms:W3CDTF">2013-11-14T19:09:57Z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